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685" tabRatio="347" activeTab="0"/>
  </bookViews>
  <sheets>
    <sheet name="ΑΠΟΣΠΑΣΕΙΣ 2022 ΠΕ86" sheetId="1" r:id="rId1"/>
  </sheets>
  <definedNames>
    <definedName name="_xlnm._FilterDatabase" localSheetId="0" hidden="1">'ΑΠΟΣΠΑΣΕΙΣ 2022 ΠΕ86'!$A$2:$AF$8</definedName>
    <definedName name="Z_071D767D_3217_4543_99B8_1A3FD20B732F_.wvu.FilterData" localSheetId="0" hidden="1">'ΑΠΟΣΠΑΣΕΙΣ 2022 ΠΕ86'!$A$3:$AC$8</definedName>
    <definedName name="Z_2B036DF2_AF7B_4C6B_AF43_8EC6A242E33A_.wvu.Cols" localSheetId="0" hidden="1">'ΑΠΟΣΠΑΣΕΙΣ 2022 ΠΕ86'!#REF!</definedName>
    <definedName name="Z_2B036DF2_AF7B_4C6B_AF43_8EC6A242E33A_.wvu.FilterData" localSheetId="0" hidden="1">'ΑΠΟΣΠΑΣΕΙΣ 2022 ΠΕ86'!$A$3:$AC$6</definedName>
    <definedName name="Z_872CD5EB_D3EE_4BC8_A739_96C26F47553F_.wvu.FilterData" localSheetId="0" hidden="1">'ΑΠΟΣΠΑΣΕΙΣ 2022 ΠΕ86'!$A$3:$AC$8</definedName>
    <definedName name="Z_BCDAB716_362C_4529_BD82_6A6F282C3470_.wvu.FilterData" localSheetId="0" hidden="1">'ΑΠΟΣΠΑΣΕΙΣ 2022 ΠΕ86'!$A$3:$AE$8</definedName>
    <definedName name="Z_BFD70A27_DF70_437C_AFC6_BACE67511626_.wvu.Cols" localSheetId="0" hidden="1">'ΑΠΟΣΠΑΣΕΙΣ 2022 ΠΕ86'!$G:$AC</definedName>
    <definedName name="Z_BFD70A27_DF70_437C_AFC6_BACE67511626_.wvu.FilterData" localSheetId="0" hidden="1">'ΑΠΟΣΠΑΣΕΙΣ 2022 ΠΕ86'!$A$2:$AE$2</definedName>
    <definedName name="Z_C3B4FC62_3872_4E7B_AB9A_A6903C3FE205_.wvu.FilterData" localSheetId="0" hidden="1">'ΑΠΟΣΠΑΣΕΙΣ 2022 ΠΕ86'!$A$3:$AC$8</definedName>
    <definedName name="Z_C3B4FC62_3872_4E7B_AB9A_A6903C3FE205_.wvu.PrintArea" localSheetId="0" hidden="1">'ΑΠΟΣΠΑΣΕΙΣ 2022 ΠΕ86'!$A$2:$AE$8</definedName>
    <definedName name="Z_D0FC5C4D_C3AD_4C8A_BBF9_7C07B1115907_.wvu.FilterData" localSheetId="0" hidden="1">'ΑΠΟΣΠΑΣΕΙΣ 2022 ΠΕ86'!$A$3:$AC$8</definedName>
    <definedName name="Z_E3B2429D_943C_4AEE_847E_B2AEBC471735_.wvu.FilterData" localSheetId="0" hidden="1">'ΑΠΟΣΠΑΣΕΙΣ 2022 ΠΕ86'!$A$3:$AC$8</definedName>
  </definedNames>
  <calcPr fullCalcOnLoad="1"/>
</workbook>
</file>

<file path=xl/sharedStrings.xml><?xml version="1.0" encoding="utf-8"?>
<sst xmlns="http://schemas.openxmlformats.org/spreadsheetml/2006/main" count="68" uniqueCount="62">
  <si>
    <t xml:space="preserve"> ΟΝΟΜΑ </t>
  </si>
  <si>
    <t>ΚΛΑΔΟΣ</t>
  </si>
  <si>
    <t>ΑΜ</t>
  </si>
  <si>
    <t>ΣΥΝΥΠΗΡΕΤΗΣΗ</t>
  </si>
  <si>
    <t>ΕΝΤΟΠΙΟΤΗΤΑ</t>
  </si>
  <si>
    <t>ΕΓΓΑΜΟΣ/ΔΙΑΖΕΥΞΗ/ ΔΙΑΣΤΑΣΗ</t>
  </si>
  <si>
    <t>ΣΕ ΧΗΡΕΙΑ ΜΕ ΣΠΟΥΔΑΖΟΝ ΤΕΚΝΟ/ΑΝΗΛΙΚΟ</t>
  </si>
  <si>
    <t>ΣΕ ΧΗΡΕΙΑ ΣΚΕΤΗ</t>
  </si>
  <si>
    <t>ΜΟΝΟΓΟΝΕΪΚΗ</t>
  </si>
  <si>
    <t>ΠΑΙΔΙ1</t>
  </si>
  <si>
    <t>ΠΑΙΔΙ 2</t>
  </si>
  <si>
    <t>ΠΑΙΔΙ 4</t>
  </si>
  <si>
    <t>ΠΑΙΔΙ 3</t>
  </si>
  <si>
    <t>ΠΑΙΔΙ 5</t>
  </si>
  <si>
    <t>ΥΓΕΙΑ ΕΚΠ/ΠΑΙΔΙΟΥ/ΣΥΖΥΓΟΥ 50-66%</t>
  </si>
  <si>
    <t>ΥΓΕΙΑ ΕΚΠ/ΠΑΙΔΙΟΥ/ΣΥΖΥΓΟΥ 67-79%</t>
  </si>
  <si>
    <t>ΥΓΕΙΑ ΕΚΠ/ΠΑΙΔΙΟΥ/ΣΥΖΥΓΟΥ 80%</t>
  </si>
  <si>
    <t>ΥΓΕΙΑ ΓΟΝΕΩΝ ΑΝΑΠΗΡΙΑ 50-66%</t>
  </si>
  <si>
    <t>ΥΓΕΙΑ ΓΟΝΕΩΝ ΑΝΑΠΗΡΙΑ&gt;67%</t>
  </si>
  <si>
    <t xml:space="preserve">ΥΓΕΙΑ ΑΔΕΛΦΩΝ ΠΡΟΣΤΑΤΕΥΟΜΕΝΩΝ </t>
  </si>
  <si>
    <t>ΕΞΩΣΩΜΑΤΙΚΗ</t>
  </si>
  <si>
    <t>ΣΥΝΟΛΟ ΜΟΡΙΩΝ</t>
  </si>
  <si>
    <t>ΕΠΩΝΥΜΟ</t>
  </si>
  <si>
    <t>ΕΤΗ</t>
  </si>
  <si>
    <t>ΜΗΝ</t>
  </si>
  <si>
    <t>ΗΜΕΡΕΣ</t>
  </si>
  <si>
    <t>ΛΟΙΠΟΙ ΛΟΓΟΙ ΜΕΤΑΠΤΥΧΙΑΚΑ</t>
  </si>
  <si>
    <t>ΙΩΑΝΝΑ</t>
  </si>
  <si>
    <t>ΔΗΜΗΤΡΙΟΣ</t>
  </si>
  <si>
    <t>ΚΩΝΣΤΑΝΤΙΝΟΣ</t>
  </si>
  <si>
    <t>ΦΩΤΕΙΝΗ</t>
  </si>
  <si>
    <t>ΖΟΥΙΚΟΒΑ</t>
  </si>
  <si>
    <t>ΒΑΛΕΝΤΙΝΑ</t>
  </si>
  <si>
    <t>ΠΑΠΑΔΟΠΟΥΛΟΣ</t>
  </si>
  <si>
    <t>ΜΗΝΕΣ ROUNDED</t>
  </si>
  <si>
    <t>ΜΟΡΙΑ ΥΠΗΡΕΣΙΑ1</t>
  </si>
  <si>
    <t>ΓΕΩΡΓΑΚΟΠΟΥΛΟΣ</t>
  </si>
  <si>
    <t>ΜΑΡΤΙΝΟΥ</t>
  </si>
  <si>
    <t>ΚΕΡΑΤΣΙΝΙΟΥ-ΔΡΑΠΕΤΣΩΝΑΣ</t>
  </si>
  <si>
    <t>ΣΕΡΓΙΟΣ</t>
  </si>
  <si>
    <t>ΕΥΑΓΓΕΛΟΠΟΥΛΟΣ</t>
  </si>
  <si>
    <t>ΚΟΜΗ</t>
  </si>
  <si>
    <t>ΠΕ86</t>
  </si>
  <si>
    <t>01 ΔΣ ΡΕΝΤΗ</t>
  </si>
  <si>
    <t>13 ΔΣ ΚΕΡΑΤΣΙΝΙΟΥ</t>
  </si>
  <si>
    <t>13 ΔΣ ΝΙΚΑΙΑΣ</t>
  </si>
  <si>
    <t>25 ΔΣ ΝΙΚΑΙΑΣ</t>
  </si>
  <si>
    <t>09 ΔΣ ΠΕΙΡΑΙΑ</t>
  </si>
  <si>
    <t>30 ΔΣ ΠΕΙΡΑΙΑ</t>
  </si>
  <si>
    <t>33 ΔΣ ΠΕΙΡΑΙΑ</t>
  </si>
  <si>
    <t>02 ΔΣ ΠΕΡΑΜΑΤΟΣ</t>
  </si>
  <si>
    <t>ΣΧΟΛΕΙΟ ΟΡΓΑΝ_κωδ</t>
  </si>
  <si>
    <t>ΣΧΟΛΕΙΟ ΟΡΓΑΝΙΚΗΣ</t>
  </si>
  <si>
    <t>ΝΙΚΑΙΑ-ΡΕΝΤΗ</t>
  </si>
  <si>
    <t>ΕΙΔΙΚΗ ΚΑΤΗΓΟΡΙΑ</t>
  </si>
  <si>
    <t>05 ΔΣ ΚΕΡΑΤΣΙΝΙΟΥ</t>
  </si>
  <si>
    <t xml:space="preserve">ΝΙΚΑΙΑ-ΡΕΝΤΗ </t>
  </si>
  <si>
    <t>15 ΔΣ ΚΕΡΑΤΣΙΝΙΟΥ</t>
  </si>
  <si>
    <t>01 ΔΣ ΦΑΛΗΡΟΥ</t>
  </si>
  <si>
    <t>ΠΑΡΑΜΕΝΕΙ</t>
  </si>
  <si>
    <t>Τοποθέτηση αποσπασμένων και αιτούντων απόσπασης εντός ΠΥΣΠΕ Πειραιά σε λειτουργικά κενά
ΠΡΑΞΗ 26/08-09-2022 ΑΡ. ΑΠΟΦΑΣΗΣ 17968/08-09-2022</t>
  </si>
  <si>
    <t>ΣΧΟΛΕΙΟ ΤΟΠΟΘΕΤΗΣΗΣ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</si>
</sst>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  <numFmt numFmtId="178" formatCode="0.000"/>
    <numFmt numFmtId="179" formatCode="###0;#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51">
    <xf numFmtId="0" fontId="0" fillId="0" borderId="0" xfId="0" applyFont="1" applyAlignment="1">
      <alignment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178" fontId="20" fillId="0" borderId="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wrapText="1"/>
    </xf>
    <xf numFmtId="0" fontId="20" fillId="0" borderId="10" xfId="0" applyNumberFormat="1" applyFont="1" applyFill="1" applyBorder="1" applyAlignment="1">
      <alignment/>
    </xf>
    <xf numFmtId="178" fontId="20" fillId="0" borderId="10" xfId="0" applyNumberFormat="1" applyFont="1" applyFill="1" applyBorder="1" applyAlignment="1">
      <alignment/>
    </xf>
    <xf numFmtId="2" fontId="20" fillId="0" borderId="10" xfId="0" applyNumberFormat="1" applyFont="1" applyFill="1" applyBorder="1" applyAlignment="1">
      <alignment/>
    </xf>
    <xf numFmtId="2" fontId="20" fillId="0" borderId="10" xfId="0" applyNumberFormat="1" applyFont="1" applyFill="1" applyBorder="1" applyAlignment="1">
      <alignment horizontal="right"/>
    </xf>
    <xf numFmtId="2" fontId="20" fillId="0" borderId="10" xfId="0" applyNumberFormat="1" applyFont="1" applyFill="1" applyBorder="1" applyAlignment="1">
      <alignment/>
    </xf>
    <xf numFmtId="0" fontId="44" fillId="0" borderId="10" xfId="0" applyNumberFormat="1" applyFont="1" applyBorder="1" applyAlignment="1">
      <alignment horizontal="center" wrapText="1"/>
    </xf>
    <xf numFmtId="2" fontId="20" fillId="0" borderId="10" xfId="0" applyNumberFormat="1" applyFont="1" applyFill="1" applyBorder="1" applyAlignment="1">
      <alignment horizontal="right" wrapText="1"/>
    </xf>
    <xf numFmtId="2" fontId="20" fillId="0" borderId="10" xfId="0" applyNumberFormat="1" applyFont="1" applyFill="1" applyBorder="1" applyAlignment="1">
      <alignment horizontal="justify"/>
    </xf>
    <xf numFmtId="0" fontId="44" fillId="33" borderId="10" xfId="0" applyFont="1" applyFill="1" applyBorder="1" applyAlignment="1">
      <alignment wrapText="1"/>
    </xf>
    <xf numFmtId="0" fontId="20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44" fillId="33" borderId="11" xfId="0" applyFont="1" applyFill="1" applyBorder="1" applyAlignment="1">
      <alignment wrapText="1"/>
    </xf>
    <xf numFmtId="0" fontId="44" fillId="0" borderId="11" xfId="0" applyFont="1" applyBorder="1" applyAlignment="1">
      <alignment wrapText="1"/>
    </xf>
    <xf numFmtId="0" fontId="44" fillId="0" borderId="11" xfId="0" applyFont="1" applyBorder="1" applyAlignment="1">
      <alignment horizontal="center" wrapText="1"/>
    </xf>
    <xf numFmtId="0" fontId="20" fillId="33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178" fontId="20" fillId="0" borderId="11" xfId="0" applyNumberFormat="1" applyFont="1" applyFill="1" applyBorder="1" applyAlignment="1">
      <alignment/>
    </xf>
    <xf numFmtId="2" fontId="20" fillId="0" borderId="11" xfId="0" applyNumberFormat="1" applyFont="1" applyFill="1" applyBorder="1" applyAlignment="1">
      <alignment/>
    </xf>
    <xf numFmtId="2" fontId="20" fillId="0" borderId="11" xfId="0" applyNumberFormat="1" applyFont="1" applyFill="1" applyBorder="1" applyAlignment="1">
      <alignment horizontal="right"/>
    </xf>
    <xf numFmtId="2" fontId="20" fillId="0" borderId="11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44" fillId="0" borderId="11" xfId="0" applyNumberFormat="1" applyFont="1" applyBorder="1" applyAlignment="1">
      <alignment horizontal="center" wrapText="1"/>
    </xf>
    <xf numFmtId="178" fontId="20" fillId="0" borderId="11" xfId="0" applyNumberFormat="1" applyFont="1" applyFill="1" applyBorder="1" applyAlignment="1">
      <alignment horizontal="right"/>
    </xf>
    <xf numFmtId="178" fontId="20" fillId="0" borderId="10" xfId="0" applyNumberFormat="1" applyFont="1" applyFill="1" applyBorder="1" applyAlignment="1">
      <alignment horizontal="right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5" fillId="34" borderId="14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left" vertical="center" wrapText="1"/>
    </xf>
    <xf numFmtId="0" fontId="21" fillId="34" borderId="12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horizontal="left" vertical="center" wrapText="1"/>
    </xf>
    <xf numFmtId="2" fontId="21" fillId="34" borderId="12" xfId="0" applyNumberFormat="1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right" vertical="center" wrapText="1"/>
    </xf>
    <xf numFmtId="0" fontId="45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1">
    <dxf>
      <fill>
        <patternFill patternType="solid">
          <fgColor rgb="FFFFFFFF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"/>
  <sheetViews>
    <sheetView tabSelected="1" zoomScale="73" zoomScaleNormal="73" zoomScalePageLayoutView="0" workbookViewId="0" topLeftCell="A1">
      <pane ySplit="2" topLeftCell="A3" activePane="bottomLeft" state="frozen"/>
      <selection pane="topLeft" activeCell="A1" sqref="A1"/>
      <selection pane="bottomLeft" activeCell="AG25" sqref="AG25"/>
    </sheetView>
  </sheetViews>
  <sheetFormatPr defaultColWidth="9.140625" defaultRowHeight="15"/>
  <cols>
    <col min="1" max="1" width="31.140625" style="22" customWidth="1"/>
    <col min="2" max="2" width="22.7109375" style="23" customWidth="1"/>
    <col min="3" max="3" width="17.7109375" style="5" customWidth="1"/>
    <col min="4" max="4" width="14.421875" style="4" customWidth="1"/>
    <col min="5" max="5" width="23.57421875" style="5" hidden="1" customWidth="1"/>
    <col min="6" max="6" width="22.8515625" style="25" customWidth="1"/>
    <col min="7" max="10" width="9.00390625" style="5" hidden="1" customWidth="1"/>
    <col min="11" max="11" width="17.8515625" style="5" hidden="1" customWidth="1"/>
    <col min="12" max="12" width="9.57421875" style="6" hidden="1" customWidth="1"/>
    <col min="13" max="13" width="25.421875" style="5" hidden="1" customWidth="1"/>
    <col min="14" max="14" width="10.421875" style="5" hidden="1" customWidth="1"/>
    <col min="15" max="15" width="14.140625" style="5" hidden="1" customWidth="1"/>
    <col min="16" max="16" width="14.140625" style="2" hidden="1" customWidth="1"/>
    <col min="17" max="17" width="9.140625" style="2" hidden="1" customWidth="1"/>
    <col min="18" max="18" width="15.8515625" style="2" hidden="1" customWidth="1"/>
    <col min="19" max="19" width="16.28125" style="3" hidden="1" customWidth="1"/>
    <col min="20" max="20" width="14.140625" style="3" hidden="1" customWidth="1"/>
    <col min="21" max="21" width="23.421875" style="5" hidden="1" customWidth="1"/>
    <col min="22" max="22" width="20.57421875" style="5" hidden="1" customWidth="1"/>
    <col min="23" max="23" width="32.140625" style="5" hidden="1" customWidth="1"/>
    <col min="24" max="24" width="31.57421875" style="5" hidden="1" customWidth="1"/>
    <col min="25" max="25" width="26.8515625" style="1" hidden="1" customWidth="1"/>
    <col min="26" max="26" width="17.421875" style="1" hidden="1" customWidth="1"/>
    <col min="27" max="27" width="23.140625" style="1" hidden="1" customWidth="1"/>
    <col min="28" max="28" width="24.28125" style="1" hidden="1" customWidth="1"/>
    <col min="29" max="29" width="11.140625" style="1" customWidth="1"/>
    <col min="30" max="30" width="15.8515625" style="1" customWidth="1"/>
    <col min="31" max="31" width="17.00390625" style="1" customWidth="1"/>
    <col min="32" max="32" width="15.140625" style="1" customWidth="1"/>
    <col min="33" max="33" width="25.421875" style="1" customWidth="1"/>
    <col min="34" max="16384" width="9.140625" style="1" customWidth="1"/>
  </cols>
  <sheetData>
    <row r="1" spans="1:33" ht="98.25" customHeight="1" thickBot="1">
      <c r="A1" s="44" t="s">
        <v>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3"/>
    </row>
    <row r="2" spans="1:33" s="7" customFormat="1" ht="87" customHeight="1" thickBot="1">
      <c r="A2" s="45" t="s">
        <v>22</v>
      </c>
      <c r="B2" s="40" t="s">
        <v>0</v>
      </c>
      <c r="C2" s="46" t="s">
        <v>1</v>
      </c>
      <c r="D2" s="47" t="s">
        <v>2</v>
      </c>
      <c r="E2" s="40" t="s">
        <v>51</v>
      </c>
      <c r="F2" s="40" t="s">
        <v>52</v>
      </c>
      <c r="G2" s="40" t="s">
        <v>23</v>
      </c>
      <c r="H2" s="40" t="s">
        <v>24</v>
      </c>
      <c r="I2" s="40" t="s">
        <v>25</v>
      </c>
      <c r="J2" s="40" t="s">
        <v>34</v>
      </c>
      <c r="K2" s="40" t="s">
        <v>35</v>
      </c>
      <c r="L2" s="48" t="s">
        <v>5</v>
      </c>
      <c r="M2" s="40" t="s">
        <v>6</v>
      </c>
      <c r="N2" s="40" t="s">
        <v>7</v>
      </c>
      <c r="O2" s="40" t="s">
        <v>8</v>
      </c>
      <c r="P2" s="48" t="s">
        <v>9</v>
      </c>
      <c r="Q2" s="48" t="s">
        <v>10</v>
      </c>
      <c r="R2" s="48" t="s">
        <v>12</v>
      </c>
      <c r="S2" s="49" t="s">
        <v>11</v>
      </c>
      <c r="T2" s="49" t="s">
        <v>13</v>
      </c>
      <c r="U2" s="40" t="s">
        <v>14</v>
      </c>
      <c r="V2" s="40" t="s">
        <v>15</v>
      </c>
      <c r="W2" s="40" t="s">
        <v>16</v>
      </c>
      <c r="X2" s="40" t="s">
        <v>17</v>
      </c>
      <c r="Y2" s="40" t="s">
        <v>18</v>
      </c>
      <c r="Z2" s="40" t="s">
        <v>19</v>
      </c>
      <c r="AA2" s="40" t="s">
        <v>20</v>
      </c>
      <c r="AB2" s="40" t="s">
        <v>26</v>
      </c>
      <c r="AC2" s="40" t="s">
        <v>21</v>
      </c>
      <c r="AD2" s="50" t="s">
        <v>3</v>
      </c>
      <c r="AE2" s="50" t="s">
        <v>4</v>
      </c>
      <c r="AF2" s="40" t="s">
        <v>54</v>
      </c>
      <c r="AG2" s="41" t="s">
        <v>61</v>
      </c>
    </row>
    <row r="3" spans="1:33" ht="24.75" customHeight="1">
      <c r="A3" s="26" t="s">
        <v>36</v>
      </c>
      <c r="B3" s="26" t="s">
        <v>39</v>
      </c>
      <c r="C3" s="27" t="s">
        <v>42</v>
      </c>
      <c r="D3" s="28">
        <v>211457</v>
      </c>
      <c r="E3" s="30">
        <v>9520171</v>
      </c>
      <c r="F3" s="29" t="s">
        <v>50</v>
      </c>
      <c r="G3" s="30">
        <v>17</v>
      </c>
      <c r="H3" s="30">
        <v>2</v>
      </c>
      <c r="I3" s="30">
        <v>26</v>
      </c>
      <c r="J3" s="31">
        <f aca="true" t="shared" si="0" ref="J3:J8">IF(I3&gt;=15,H3+1,H3)</f>
        <v>3</v>
      </c>
      <c r="K3" s="32">
        <f aca="true" t="shared" si="1" ref="K3:K8">IF(G3&lt;10,G3+J3/12,IF(G3&lt;20,10+(G3-10)*1.5+J3*1.5/12,25+(G3-20)*2+J3*2/12))</f>
        <v>20.875</v>
      </c>
      <c r="L3" s="33"/>
      <c r="M3" s="33"/>
      <c r="N3" s="33"/>
      <c r="O3" s="33"/>
      <c r="P3" s="34"/>
      <c r="Q3" s="34"/>
      <c r="R3" s="34"/>
      <c r="S3" s="34"/>
      <c r="T3" s="34"/>
      <c r="U3" s="33"/>
      <c r="V3" s="33"/>
      <c r="W3" s="33"/>
      <c r="X3" s="33"/>
      <c r="Y3" s="35"/>
      <c r="Z3" s="35"/>
      <c r="AA3" s="35"/>
      <c r="AB3" s="36"/>
      <c r="AC3" s="38">
        <v>20.875</v>
      </c>
      <c r="AD3" s="37"/>
      <c r="AE3" s="37" t="s">
        <v>38</v>
      </c>
      <c r="AF3" s="36"/>
      <c r="AG3" s="36" t="s">
        <v>57</v>
      </c>
    </row>
    <row r="4" spans="1:33" ht="24.75" customHeight="1">
      <c r="A4" s="21" t="s">
        <v>40</v>
      </c>
      <c r="B4" s="21" t="s">
        <v>29</v>
      </c>
      <c r="C4" s="11" t="s">
        <v>42</v>
      </c>
      <c r="D4" s="12">
        <v>215395</v>
      </c>
      <c r="E4" s="9">
        <v>9520126</v>
      </c>
      <c r="F4" s="24" t="s">
        <v>45</v>
      </c>
      <c r="G4" s="9">
        <v>16</v>
      </c>
      <c r="H4" s="9">
        <v>3</v>
      </c>
      <c r="I4" s="9">
        <v>19</v>
      </c>
      <c r="J4" s="13">
        <f t="shared" si="0"/>
        <v>4</v>
      </c>
      <c r="K4" s="14">
        <f t="shared" si="1"/>
        <v>19.5</v>
      </c>
      <c r="L4" s="15"/>
      <c r="M4" s="15"/>
      <c r="N4" s="15"/>
      <c r="O4" s="15"/>
      <c r="P4" s="16">
        <v>5</v>
      </c>
      <c r="Q4" s="16">
        <v>6</v>
      </c>
      <c r="R4" s="16"/>
      <c r="S4" s="16"/>
      <c r="T4" s="16"/>
      <c r="U4" s="15"/>
      <c r="V4" s="15"/>
      <c r="W4" s="15"/>
      <c r="X4" s="15"/>
      <c r="Y4" s="17"/>
      <c r="Z4" s="17"/>
      <c r="AA4" s="17"/>
      <c r="AB4" s="10"/>
      <c r="AC4" s="39">
        <v>30.5</v>
      </c>
      <c r="AD4" s="18"/>
      <c r="AE4" s="18" t="s">
        <v>53</v>
      </c>
      <c r="AF4" s="10"/>
      <c r="AG4" s="10" t="s">
        <v>55</v>
      </c>
    </row>
    <row r="5" spans="1:33" ht="24.75" customHeight="1">
      <c r="A5" s="21" t="s">
        <v>31</v>
      </c>
      <c r="B5" s="21" t="s">
        <v>32</v>
      </c>
      <c r="C5" s="11" t="s">
        <v>42</v>
      </c>
      <c r="D5" s="12">
        <v>216053</v>
      </c>
      <c r="E5" s="9">
        <v>9520099</v>
      </c>
      <c r="F5" s="24" t="s">
        <v>46</v>
      </c>
      <c r="G5" s="9">
        <v>16</v>
      </c>
      <c r="H5" s="9">
        <v>5</v>
      </c>
      <c r="I5" s="9">
        <v>0</v>
      </c>
      <c r="J5" s="13">
        <f t="shared" si="0"/>
        <v>5</v>
      </c>
      <c r="K5" s="14">
        <f t="shared" si="1"/>
        <v>19.625</v>
      </c>
      <c r="L5" s="15">
        <v>4</v>
      </c>
      <c r="M5" s="20"/>
      <c r="N5" s="20"/>
      <c r="O5" s="20"/>
      <c r="P5" s="16"/>
      <c r="Q5" s="16"/>
      <c r="R5" s="19"/>
      <c r="S5" s="16"/>
      <c r="T5" s="16"/>
      <c r="U5" s="20"/>
      <c r="V5" s="20"/>
      <c r="W5" s="20"/>
      <c r="X5" s="20"/>
      <c r="Y5" s="20"/>
      <c r="Z5" s="20"/>
      <c r="AA5" s="20"/>
      <c r="AB5" s="20"/>
      <c r="AC5" s="39">
        <v>23.625</v>
      </c>
      <c r="AD5" s="18"/>
      <c r="AE5" s="18" t="s">
        <v>56</v>
      </c>
      <c r="AF5" s="10"/>
      <c r="AG5" s="10" t="s">
        <v>43</v>
      </c>
    </row>
    <row r="6" spans="1:33" ht="24.75" customHeight="1">
      <c r="A6" s="21" t="s">
        <v>41</v>
      </c>
      <c r="B6" s="21" t="s">
        <v>27</v>
      </c>
      <c r="C6" s="11" t="s">
        <v>42</v>
      </c>
      <c r="D6" s="12">
        <v>229511</v>
      </c>
      <c r="E6" s="9">
        <v>9520070</v>
      </c>
      <c r="F6" s="24" t="s">
        <v>49</v>
      </c>
      <c r="G6" s="9">
        <v>14</v>
      </c>
      <c r="H6" s="9">
        <v>6</v>
      </c>
      <c r="I6" s="9">
        <v>15</v>
      </c>
      <c r="J6" s="13">
        <f t="shared" si="0"/>
        <v>7</v>
      </c>
      <c r="K6" s="14">
        <f t="shared" si="1"/>
        <v>16.875</v>
      </c>
      <c r="L6" s="15"/>
      <c r="M6" s="20"/>
      <c r="N6" s="20"/>
      <c r="O6" s="20"/>
      <c r="P6" s="16"/>
      <c r="Q6" s="16"/>
      <c r="R6" s="19"/>
      <c r="S6" s="16"/>
      <c r="T6" s="16"/>
      <c r="U6" s="20"/>
      <c r="V6" s="20"/>
      <c r="W6" s="20"/>
      <c r="X6" s="20"/>
      <c r="Y6" s="20"/>
      <c r="Z6" s="20"/>
      <c r="AA6" s="20"/>
      <c r="AB6" s="20"/>
      <c r="AC6" s="39">
        <v>16.875</v>
      </c>
      <c r="AD6" s="18"/>
      <c r="AE6" s="18"/>
      <c r="AF6" s="10"/>
      <c r="AG6" s="10" t="s">
        <v>59</v>
      </c>
    </row>
    <row r="7" spans="1:33" ht="24.75" customHeight="1">
      <c r="A7" s="21" t="s">
        <v>37</v>
      </c>
      <c r="B7" s="21" t="s">
        <v>30</v>
      </c>
      <c r="C7" s="11" t="s">
        <v>42</v>
      </c>
      <c r="D7" s="12">
        <v>209136</v>
      </c>
      <c r="E7" s="9">
        <v>9520060</v>
      </c>
      <c r="F7" s="24" t="s">
        <v>44</v>
      </c>
      <c r="G7" s="9">
        <v>17</v>
      </c>
      <c r="H7" s="9">
        <v>3</v>
      </c>
      <c r="I7" s="9">
        <v>5</v>
      </c>
      <c r="J7" s="13">
        <f t="shared" si="0"/>
        <v>3</v>
      </c>
      <c r="K7" s="14">
        <f t="shared" si="1"/>
        <v>20.875</v>
      </c>
      <c r="L7" s="15"/>
      <c r="M7" s="15"/>
      <c r="N7" s="15"/>
      <c r="O7" s="15"/>
      <c r="P7" s="16"/>
      <c r="Q7" s="16"/>
      <c r="R7" s="16"/>
      <c r="S7" s="16"/>
      <c r="T7" s="16"/>
      <c r="U7" s="15"/>
      <c r="V7" s="15"/>
      <c r="W7" s="15"/>
      <c r="X7" s="15"/>
      <c r="Y7" s="17"/>
      <c r="Z7" s="17"/>
      <c r="AA7" s="17"/>
      <c r="AB7" s="10"/>
      <c r="AC7" s="39">
        <v>20.875</v>
      </c>
      <c r="AD7" s="18"/>
      <c r="AE7" s="18" t="s">
        <v>53</v>
      </c>
      <c r="AF7" s="10"/>
      <c r="AG7" s="10" t="s">
        <v>58</v>
      </c>
    </row>
    <row r="8" spans="1:33" ht="24.75" customHeight="1">
      <c r="A8" s="21" t="s">
        <v>33</v>
      </c>
      <c r="B8" s="21" t="s">
        <v>28</v>
      </c>
      <c r="C8" s="11" t="s">
        <v>42</v>
      </c>
      <c r="D8" s="12">
        <v>187741</v>
      </c>
      <c r="E8" s="9">
        <v>9520152</v>
      </c>
      <c r="F8" s="24" t="s">
        <v>48</v>
      </c>
      <c r="G8" s="9">
        <v>22</v>
      </c>
      <c r="H8" s="9">
        <v>0</v>
      </c>
      <c r="I8" s="9">
        <v>1</v>
      </c>
      <c r="J8" s="13">
        <f t="shared" si="0"/>
        <v>0</v>
      </c>
      <c r="K8" s="14">
        <f t="shared" si="1"/>
        <v>29</v>
      </c>
      <c r="L8" s="15"/>
      <c r="M8" s="15"/>
      <c r="N8" s="15"/>
      <c r="O8" s="15"/>
      <c r="P8" s="16"/>
      <c r="Q8" s="16"/>
      <c r="R8" s="16"/>
      <c r="S8" s="16"/>
      <c r="T8" s="16"/>
      <c r="U8" s="15"/>
      <c r="V8" s="15"/>
      <c r="W8" s="15"/>
      <c r="X8" s="15"/>
      <c r="Y8" s="17"/>
      <c r="Z8" s="17"/>
      <c r="AA8" s="17"/>
      <c r="AB8" s="10"/>
      <c r="AC8" s="39">
        <v>29</v>
      </c>
      <c r="AD8" s="18"/>
      <c r="AE8" s="18"/>
      <c r="AF8" s="10"/>
      <c r="AG8" s="10" t="s">
        <v>47</v>
      </c>
    </row>
    <row r="9" s="8" customFormat="1" ht="21.75" customHeight="1"/>
    <row r="10" s="8" customFormat="1" ht="12.75"/>
    <row r="11" s="8" customFormat="1" ht="12.75"/>
    <row r="12" s="8" customFormat="1" ht="12.75"/>
    <row r="13" s="5" customFormat="1" ht="12.75"/>
    <row r="14" s="8" customFormat="1" ht="12.75"/>
    <row r="15" s="8" customFormat="1" ht="12.75"/>
    <row r="16" s="8" customFormat="1" ht="12.75"/>
    <row r="17" spans="1:6" ht="12.75">
      <c r="A17" s="5"/>
      <c r="B17" s="5"/>
      <c r="D17" s="5"/>
      <c r="F17" s="5"/>
    </row>
    <row r="18" spans="1:6" ht="12.75">
      <c r="A18" s="5"/>
      <c r="B18" s="5"/>
      <c r="D18" s="5"/>
      <c r="F18" s="5"/>
    </row>
    <row r="19" spans="1:6" ht="12.75">
      <c r="A19" s="5"/>
      <c r="B19" s="5"/>
      <c r="D19" s="5"/>
      <c r="F19" s="5"/>
    </row>
    <row r="20" spans="1:6" ht="12.75">
      <c r="A20" s="5"/>
      <c r="B20" s="5"/>
      <c r="D20" s="5"/>
      <c r="F20" s="5"/>
    </row>
    <row r="21" spans="1:6" ht="12.75">
      <c r="A21" s="5"/>
      <c r="B21" s="5"/>
      <c r="D21" s="5"/>
      <c r="F21" s="5"/>
    </row>
    <row r="22" spans="1:6" ht="12.75">
      <c r="A22" s="5"/>
      <c r="B22" s="5"/>
      <c r="D22" s="5"/>
      <c r="F22" s="5"/>
    </row>
    <row r="23" spans="1:6" ht="12.75">
      <c r="A23" s="5"/>
      <c r="B23" s="5"/>
      <c r="D23" s="5"/>
      <c r="F23" s="5"/>
    </row>
    <row r="24" spans="1:6" ht="12.75">
      <c r="A24" s="5"/>
      <c r="B24" s="5"/>
      <c r="D24" s="5"/>
      <c r="F24" s="5"/>
    </row>
    <row r="25" spans="1:6" ht="12.75">
      <c r="A25" s="5"/>
      <c r="B25" s="5"/>
      <c r="D25" s="5"/>
      <c r="F25" s="5"/>
    </row>
    <row r="26" spans="1:6" ht="12.75">
      <c r="A26" s="5"/>
      <c r="B26" s="5"/>
      <c r="D26" s="5"/>
      <c r="F26" s="5"/>
    </row>
    <row r="27" spans="1:6" ht="12.75">
      <c r="A27" s="5"/>
      <c r="B27" s="5"/>
      <c r="D27" s="5"/>
      <c r="F27" s="5"/>
    </row>
    <row r="28" spans="1:6" ht="12.75">
      <c r="A28" s="5"/>
      <c r="B28" s="5"/>
      <c r="D28" s="5"/>
      <c r="F28" s="5"/>
    </row>
    <row r="29" spans="1:6" ht="12.75">
      <c r="A29" s="5"/>
      <c r="B29" s="5"/>
      <c r="D29" s="5"/>
      <c r="F29" s="5"/>
    </row>
    <row r="30" spans="1:6" ht="12.75">
      <c r="A30" s="5"/>
      <c r="B30" s="5"/>
      <c r="D30" s="5"/>
      <c r="F30" s="5"/>
    </row>
    <row r="165" s="5" customFormat="1" ht="12.75"/>
  </sheetData>
  <sheetProtection/>
  <autoFilter ref="A2:AF8">
    <sortState ref="A3:AF30">
      <sortCondition sortBy="cellColor" dxfId="0" ref="A3:A30"/>
    </sortState>
  </autoFilter>
  <mergeCells count="1">
    <mergeCell ref="A1:AG1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user</cp:lastModifiedBy>
  <cp:lastPrinted>2022-08-08T06:22:08Z</cp:lastPrinted>
  <dcterms:created xsi:type="dcterms:W3CDTF">2012-06-08T06:54:02Z</dcterms:created>
  <dcterms:modified xsi:type="dcterms:W3CDTF">2022-09-08T13:43:14Z</dcterms:modified>
  <cp:category/>
  <cp:version/>
  <cp:contentType/>
  <cp:contentStatus/>
</cp:coreProperties>
</file>